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Funnel &amp; Targets" sheetId="2" state="visible" r:id="rId4"/>
    <sheet name="Segments" sheetId="3" state="visible" r:id="rId5"/>
    <sheet name="30-Day Calendar" sheetId="4" state="visible" r:id="rId6"/>
    <sheet name="Cadence Matrix" sheetId="5" state="visible" r:id="rId7"/>
    <sheet name="KPI Dashboard" sheetId="6" state="visible" r:id="rId8"/>
    <sheet name="Parking Lot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<sst xmlns="http://schemas.openxmlformats.org/spreadsheetml/2006/main" count="213" uniqueCount="174">
  <si>
    <t xml:space="preserve">Temu GTM — 30-Day Adoption Sprint  |  Execution Tracker</t>
  </si>
  <si>
    <t xml:space="preserve">Field</t>
  </si>
  <si>
    <t xml:space="preserve">Detail</t>
  </si>
  <si>
    <t xml:space="preserve">Sprint window</t>
  </si>
  <si>
    <t xml:space="preserve">~July 1 – July 30, 2026 (30 days)</t>
  </si>
  <si>
    <t xml:space="preserve">North star — adoption</t>
  </si>
  <si>
    <t xml:space="preserve">Activations (installs reaching first sync/list)</t>
  </si>
  <si>
    <t xml:space="preserve">North star — revenue</t>
  </si>
  <si>
    <t xml:space="preserve">Affiliate onboards (Temu US + UK)</t>
  </si>
  <si>
    <t xml:space="preserve">Headline offer</t>
  </si>
  <si>
    <t xml:space="preserve">0% Temu selling commission, forever (via affiliate) + free app trial</t>
  </si>
  <si>
    <t xml:space="preserve">Funnel spine</t>
  </si>
  <si>
    <t xml:space="preserve">Acquire → Activate → Expand → Advocate</t>
  </si>
  <si>
    <t xml:space="preserve">Channels</t>
  </si>
  <si>
    <t xml:space="preserve">SalesIQ chatbot · CRM email cadences · Campaigns · In-app/Shopify banners</t>
  </si>
  <si>
    <t xml:space="preserve">Apps in market</t>
  </si>
  <si>
    <t xml:space="preserve">Temu Importer (store, manage-intent) · Temu Connector (custom, create-intent)</t>
  </si>
  <si>
    <t xml:space="preserve">Routing</t>
  </si>
  <si>
    <t xml:space="preserve">Q1 already on Temu? → affiliate if no. Q2 create on Temu? → Connector if yes, else Importer</t>
  </si>
  <si>
    <t xml:space="preserve">Compliance guardrail</t>
  </si>
  <si>
    <t xml:space="preserve">Importer public listing must NOT advertise upload/create-listing</t>
  </si>
  <si>
    <t xml:space="preserve">Tabs</t>
  </si>
  <si>
    <t xml:space="preserve">Funnel &amp; Targets · Segments · 30-Day Calendar · Cadence Matrix · KPI Dashboard · Parking Lot</t>
  </si>
  <si>
    <t xml:space="preserve">Funnel Assumptions &amp; Computed Targets</t>
  </si>
  <si>
    <t xml:space="preserve">ASSUMPTIONS (edit the blue cells)</t>
  </si>
  <si>
    <t xml:space="preserve">Assumption</t>
  </si>
  <si>
    <t xml:space="preserve">Value</t>
  </si>
  <si>
    <t xml:space="preserve">Notes</t>
  </si>
  <si>
    <t xml:space="preserve">UK affiliate signups — ACTUAL (last run)</t>
  </si>
  <si>
    <t xml:space="preserve">Your real result: ~50 over 6–7 months</t>
  </si>
  <si>
    <t xml:space="preserve">…over how many months</t>
  </si>
  <si>
    <t xml:space="preserve">Duration of that run</t>
  </si>
  <si>
    <t xml:space="preserve">US vs UK reach multiplier</t>
  </si>
  <si>
    <t xml:space="preserve">US pool 10k = 2× UK 5k (assumes similar conversion)</t>
  </si>
  <si>
    <t xml:space="preserve">0% commission hook uplift</t>
  </si>
  <si>
    <t xml:space="preserve">Expected lift from the new hook (1.0 = no lift)</t>
  </si>
  <si>
    <t xml:space="preserve">Warm Temu sellers in DB (FILL)</t>
  </si>
  <si>
    <t xml:space="preserve">ENTER your warm manage-intent list size</t>
  </si>
  <si>
    <t xml:space="preserve">Warm → install rate</t>
  </si>
  <si>
    <t xml:space="preserve">Installs from the warm list</t>
  </si>
  <si>
    <t xml:space="preserve">New onboard → install rate</t>
  </si>
  <si>
    <t xml:space="preserve">Affiliate onboards that install</t>
  </si>
  <si>
    <t xml:space="preserve">Install → activation rate</t>
  </si>
  <si>
    <t xml:space="preserve">Installs reaching first sync/list</t>
  </si>
  <si>
    <t xml:space="preserve">Trial → paid rate</t>
  </si>
  <si>
    <t xml:space="preserve">Activated trials converting to paid</t>
  </si>
  <si>
    <t xml:space="preserve">Existing custom-app users</t>
  </si>
  <si>
    <t xml:space="preserve">Baseline provided</t>
  </si>
  <si>
    <t xml:space="preserve">Existing → upgrade/cross-sell rate</t>
  </si>
  <si>
    <t xml:space="preserve">Tier upgrade or Connector cross-sell</t>
  </si>
  <si>
    <t xml:space="preserve">COMPUTED TARGETS (formula-driven)</t>
  </si>
  <si>
    <t xml:space="preserve">Target metric</t>
  </si>
  <si>
    <t xml:space="preserve">Formula basis</t>
  </si>
  <si>
    <t xml:space="preserve">UK affiliate onboards (sprint)</t>
  </si>
  <si>
    <t xml:space="preserve">UK run-rate × hook uplift</t>
  </si>
  <si>
    <t xml:space="preserve">US affiliate onboards (sprint)</t>
  </si>
  <si>
    <t xml:space="preserve">UK run-rate × reach × uplift</t>
  </si>
  <si>
    <t xml:space="preserve">Total affiliate onboards</t>
  </si>
  <si>
    <t xml:space="preserve">UK + US</t>
  </si>
  <si>
    <t xml:space="preserve">App installs</t>
  </si>
  <si>
    <t xml:space="preserve">Onboards×install + warm×rate</t>
  </si>
  <si>
    <t xml:space="preserve">Activations (north star)</t>
  </si>
  <si>
    <t xml:space="preserve">Installs × activation rate</t>
  </si>
  <si>
    <t xml:space="preserve">Trial → paid conversions</t>
  </si>
  <si>
    <t xml:space="preserve">Activations × trial→paid</t>
  </si>
  <si>
    <t xml:space="preserve">Tier upgrades + cross-sell</t>
  </si>
  <si>
    <t xml:space="preserve">Existing users × upgrade rate</t>
  </si>
  <si>
    <t xml:space="preserve">Reviews target: 5–12 (seeded from activated, satisfied users — qualitative). Targets are conservative; treat Week 1 as live calibration and update the blue cells with real rates.</t>
  </si>
  <si>
    <t xml:space="preserve">Audience Segments</t>
  </si>
  <si>
    <t xml:space="preserve">Segment</t>
  </si>
  <si>
    <t xml:space="preserve">Size</t>
  </si>
  <si>
    <t xml:space="preserve">Stage</t>
  </si>
  <si>
    <t xml:space="preserve">Offer / message</t>
  </si>
  <si>
    <t xml:space="preserve">Owner</t>
  </si>
  <si>
    <t xml:space="preserve">US sellers not on Temu</t>
  </si>
  <si>
    <t xml:space="preserve">10,000</t>
  </si>
  <si>
    <t xml:space="preserve">Acquire</t>
  </si>
  <si>
    <t xml:space="preserve">0% commission forever + free trial → onboard Temu US</t>
  </si>
  <si>
    <t xml:space="preserve">[assign]</t>
  </si>
  <si>
    <t xml:space="preserve">UK sellers not on Temu</t>
  </si>
  <si>
    <t xml:space="preserve">5,000</t>
  </si>
  <si>
    <t xml:space="preserve">0% commission forever + free trial → onboard Temu UK</t>
  </si>
  <si>
    <t xml:space="preserve">Existing Connector users</t>
  </si>
  <si>
    <t xml:space="preserve">~100</t>
  </si>
  <si>
    <t xml:space="preserve">Expand</t>
  </si>
  <si>
    <t xml:space="preserve">Tier upgrade, retention, review request, tag create-intent</t>
  </si>
  <si>
    <t xml:space="preserve">Importer installs</t>
  </si>
  <si>
    <t xml:space="preserve">~0</t>
  </si>
  <si>
    <t xml:space="preserve">Activate / Advocate</t>
  </si>
  <si>
    <t xml:space="preserve">Activation nudges + review seeding</t>
  </si>
  <si>
    <t xml:space="preserve">On-Temu, manage-intent</t>
  </si>
  <si>
    <t xml:space="preserve">routed</t>
  </si>
  <si>
    <t xml:space="preserve">Activate</t>
  </si>
  <si>
    <t xml:space="preserve">Install Importer → first sync</t>
  </si>
  <si>
    <t xml:space="preserve">On-Temu, create-intent</t>
  </si>
  <si>
    <t xml:space="preserve">Use Connector → first listing (off public listing)</t>
  </si>
  <si>
    <t xml:space="preserve">30-Day Sprint Calendar</t>
  </si>
  <si>
    <t xml:space="preserve">Week</t>
  </si>
  <si>
    <t xml:space="preserve">Theme</t>
  </si>
  <si>
    <t xml:space="preserve">Key activities</t>
  </si>
  <si>
    <t xml:space="preserve">Channel(s)</t>
  </si>
  <si>
    <t xml:space="preserve">Status</t>
  </si>
  <si>
    <t xml:space="preserve">Week 1</t>
  </si>
  <si>
    <t xml:space="preserve">Launch &amp; acquire</t>
  </si>
  <si>
    <t xml:space="preserve">Go live 0% hook campaign; chatbot qualify-and-route; start US/UK affiliate cadences; activation cadence to existing Temu sellers; baseline scorecard</t>
  </si>
  <si>
    <t xml:space="preserve">Campaign, Chatbot, Email</t>
  </si>
  <si>
    <t xml:space="preserve">Not started</t>
  </si>
  <si>
    <t xml:space="preserve">Week 2</t>
  </si>
  <si>
    <t xml:space="preserve">Scale &amp; activate</t>
  </si>
  <si>
    <t xml:space="preserve">Scale acquisition to full pools; activation nudges to new installs; switch on in-app Expand banners; first weekly review + prune variants</t>
  </si>
  <si>
    <t xml:space="preserve">Email, In-app</t>
  </si>
  <si>
    <t xml:space="preserve">Week 3</t>
  </si>
  <si>
    <t xml:space="preserve">Optimize &amp; advocate</t>
  </si>
  <si>
    <t xml:space="preserve">Kill weak variants; double down on winners; launch review push to activated users; begin trial→paid nudges</t>
  </si>
  <si>
    <t xml:space="preserve">Week 4</t>
  </si>
  <si>
    <t xml:space="preserve">Convert &amp; expand</t>
  </si>
  <si>
    <t xml:space="preserve">Final trial→paid push; tier upgrade + Connector cross-sell; tag create-intent; sprint wrap + metrics readout + retro</t>
  </si>
  <si>
    <t xml:space="preserve">Cadence &amp; Channel Matrix  (context for Phase 2 copy)</t>
  </si>
  <si>
    <t xml:space="preserve">Cadence</t>
  </si>
  <si>
    <t xml:space="preserve">Trigger</t>
  </si>
  <si>
    <t xml:space="preserve">Touches</t>
  </si>
  <si>
    <t xml:space="preserve">Channel</t>
  </si>
  <si>
    <t xml:space="preserve">Exit criteria</t>
  </si>
  <si>
    <t xml:space="preserve">Affiliate onboarding (US)</t>
  </si>
  <si>
    <t xml:space="preserve">Not on Temu, US region</t>
  </si>
  <si>
    <t xml:space="preserve">7 over ~28d</t>
  </si>
  <si>
    <t xml:space="preserve">Email + Chatbot</t>
  </si>
  <si>
    <t xml:space="preserve">Onboards / opts out / exhausted→nurture</t>
  </si>
  <si>
    <t xml:space="preserve">To draft</t>
  </si>
  <si>
    <t xml:space="preserve">Affiliate onboarding (UK)</t>
  </si>
  <si>
    <t xml:space="preserve">Not on Temu, UK region</t>
  </si>
  <si>
    <t xml:space="preserve">Activate — install &amp; first action</t>
  </si>
  <si>
    <t xml:space="preserve">On Temu, routed by intent</t>
  </si>
  <si>
    <t xml:space="preserve">6 over ~13d</t>
  </si>
  <si>
    <t xml:space="preserve">Email + In-app</t>
  </si>
  <si>
    <t xml:space="preserve">Activation / opts out / trial lapse→win-back</t>
  </si>
  <si>
    <t xml:space="preserve">Expand — upgrade &amp; cross-sell</t>
  </si>
  <si>
    <t xml:space="preserve">Activated or existing user</t>
  </si>
  <si>
    <t xml:space="preserve">3 ongoing</t>
  </si>
  <si>
    <t xml:space="preserve">In-app + Email</t>
  </si>
  <si>
    <t xml:space="preserve">Upgrade/cross-sell / opts out</t>
  </si>
  <si>
    <t xml:space="preserve">Advocate — reviews</t>
  </si>
  <si>
    <t xml:space="preserve">Advocate</t>
  </si>
  <si>
    <t xml:space="preserve">Value milestone reached</t>
  </si>
  <si>
    <t xml:space="preserve">2 touches</t>
  </si>
  <si>
    <t xml:space="preserve">Review left / declined</t>
  </si>
  <si>
    <t xml:space="preserve">Win-back</t>
  </si>
  <si>
    <t xml:space="preserve">Re-engage</t>
  </si>
  <si>
    <t xml:space="preserve">Trial lapsed, no activation</t>
  </si>
  <si>
    <t xml:space="preserve">3 over ~21d</t>
  </si>
  <si>
    <t xml:space="preserve">Email</t>
  </si>
  <si>
    <t xml:space="preserve">Reactivates / opts out / exhausted</t>
  </si>
  <si>
    <t xml:space="preserve">KPI Dashboard — Target vs Actual</t>
  </si>
  <si>
    <t xml:space="preserve">KPI</t>
  </si>
  <si>
    <t xml:space="preserve">Target</t>
  </si>
  <si>
    <t xml:space="preserve">Actual</t>
  </si>
  <si>
    <t xml:space="preserve">Variance</t>
  </si>
  <si>
    <t xml:space="preserve">% to goal</t>
  </si>
  <si>
    <t xml:space="preserve">UK affiliate onboards</t>
  </si>
  <si>
    <t xml:space="preserve">US affiliate onboards</t>
  </si>
  <si>
    <t xml:space="preserve">Trial → paid</t>
  </si>
  <si>
    <t xml:space="preserve">App-store reviews</t>
  </si>
  <si>
    <t xml:space="preserve">Enter weekly actuals in the blue 'Actual' column; variance and % to goal update automatically.</t>
  </si>
  <si>
    <t xml:space="preserve">Parking Lot — Future Convergence (no committed timeline)</t>
  </si>
  <si>
    <t xml:space="preserve">Item</t>
  </si>
  <si>
    <t xml:space="preserve">Convergence plan</t>
  </si>
  <si>
    <t xml:space="preserve">Backend-enable upload in Temu Importer → one app does all → later rename listing to 'Shopify Temu Connector'.</t>
  </si>
  <si>
    <t xml:space="preserve">No confirmed timeline. Plan does NOT depend on it.</t>
  </si>
  <si>
    <t xml:space="preserve">Action now</t>
  </si>
  <si>
    <t xml:space="preserve">Tag create-intent sellers (create-intent / upload-waitlist) so a warm audience exists at launch.</t>
  </si>
  <si>
    <t xml:space="preserve">Create-intent waitlist count</t>
  </si>
  <si>
    <t xml:space="preserve">[track here — excluded from sprint targets]</t>
  </si>
  <si>
    <t xml:space="preserve">Trigger to activate</t>
  </si>
  <si>
    <t xml:space="preserve">Compliance paperwork cleared + backend upload enabled.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</si>
</sst>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"/>
    <numFmt numFmtId="167" formatCode="0.0%"/>
    <numFmt numFmtId="168" formatCode="#,##0;\(#,##0\)"/>
    <numFmt numFmtId="169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3C348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3C348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5F5E5A"/>
      <name val="Arial"/>
      <family val="0"/>
      <charset val="1"/>
    </font>
    <font>
      <sz val="10"/>
      <color rgb="FF0000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C3489"/>
        <bgColor rgb="FF333333"/>
      </patternFill>
    </fill>
    <fill>
      <patternFill patternType="solid">
        <fgColor rgb="FFFFFFFF"/>
        <bgColor rgb="FFF1EFE8"/>
      </patternFill>
    </fill>
    <fill>
      <patternFill patternType="solid">
        <fgColor rgb="FFF1EFE8"/>
        <bgColor rgb="FFE1F5EE"/>
      </patternFill>
    </fill>
    <fill>
      <patternFill patternType="solid">
        <fgColor rgb="FFFFFF00"/>
        <bgColor rgb="FFFFFF00"/>
      </patternFill>
    </fill>
    <fill>
      <patternFill patternType="solid">
        <fgColor rgb="FFE1F5EE"/>
        <bgColor rgb="FFF1EF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1EFE8"/>
      <rgbColor rgb="FFE1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E5A"/>
      <rgbColor rgb="FF969696"/>
      <rgbColor rgb="FF003366"/>
      <rgbColor rgb="FF339966"/>
      <rgbColor rgb="FF003300"/>
      <rgbColor rgb="FF333300"/>
      <rgbColor rgb="FF993300"/>
      <rgbColor rgb="FF993366"/>
      <rgbColor rgb="FF3C34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82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 t="s">
        <v>2</v>
      </c>
    </row>
    <row r="4" customFormat="false" ht="25.5" hidden="false" customHeight="true" outlineLevel="0" collapsed="false">
      <c r="A4" s="3" t="s">
        <v>3</v>
      </c>
      <c r="B4" s="4" t="s">
        <v>4</v>
      </c>
    </row>
    <row r="5" customFormat="false" ht="25.5" hidden="false" customHeight="true" outlineLevel="0" collapsed="false">
      <c r="A5" s="5" t="s">
        <v>5</v>
      </c>
      <c r="B5" s="6" t="s">
        <v>6</v>
      </c>
    </row>
    <row r="6" customFormat="false" ht="25.5" hidden="false" customHeight="true" outlineLevel="0" collapsed="false">
      <c r="A6" s="3" t="s">
        <v>7</v>
      </c>
      <c r="B6" s="4" t="s">
        <v>8</v>
      </c>
    </row>
    <row r="7" customFormat="false" ht="25.5" hidden="false" customHeight="true" outlineLevel="0" collapsed="false">
      <c r="A7" s="5" t="s">
        <v>9</v>
      </c>
      <c r="B7" s="6" t="s">
        <v>10</v>
      </c>
    </row>
    <row r="8" customFormat="false" ht="25.5" hidden="false" customHeight="true" outlineLevel="0" collapsed="false">
      <c r="A8" s="3" t="s">
        <v>11</v>
      </c>
      <c r="B8" s="4" t="s">
        <v>12</v>
      </c>
    </row>
    <row r="9" customFormat="false" ht="25.5" hidden="false" customHeight="true" outlineLevel="0" collapsed="false">
      <c r="A9" s="5" t="s">
        <v>13</v>
      </c>
      <c r="B9" s="6" t="s">
        <v>14</v>
      </c>
    </row>
    <row r="10" customFormat="false" ht="25.5" hidden="false" customHeight="true" outlineLevel="0" collapsed="false">
      <c r="A10" s="3" t="s">
        <v>15</v>
      </c>
      <c r="B10" s="4" t="s">
        <v>16</v>
      </c>
    </row>
    <row r="11" customFormat="false" ht="25.5" hidden="false" customHeight="true" outlineLevel="0" collapsed="false">
      <c r="A11" s="5" t="s">
        <v>17</v>
      </c>
      <c r="B11" s="6" t="s">
        <v>18</v>
      </c>
    </row>
    <row r="12" customFormat="false" ht="25.5" hidden="false" customHeight="true" outlineLevel="0" collapsed="false">
      <c r="A12" s="3" t="s">
        <v>19</v>
      </c>
      <c r="B12" s="4" t="s">
        <v>20</v>
      </c>
    </row>
    <row r="13" customFormat="false" ht="25.5" hidden="false" customHeight="true" outlineLevel="0" collapsed="false">
      <c r="A13" s="5" t="s">
        <v>21</v>
      </c>
      <c r="B13" s="6" t="s">
        <v>22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4"/>
    <col collapsed="false" customWidth="true" hidden="false" outlineLevel="0" max="3" min="3" style="0" width="40"/>
  </cols>
  <sheetData>
    <row r="1" customFormat="false" ht="24" hidden="false" customHeight="true" outlineLevel="0" collapsed="false">
      <c r="A1" s="1" t="s">
        <v>23</v>
      </c>
      <c r="B1" s="1"/>
      <c r="C1" s="1"/>
      <c r="D1" s="1"/>
    </row>
    <row r="3" customFormat="false" ht="15" hidden="false" customHeight="false" outlineLevel="0" collapsed="false">
      <c r="A3" s="7" t="s">
        <v>24</v>
      </c>
    </row>
    <row r="4" customFormat="false" ht="15" hidden="false" customHeight="false" outlineLevel="0" collapsed="false">
      <c r="A4" s="2" t="s">
        <v>25</v>
      </c>
      <c r="B4" s="2" t="s">
        <v>26</v>
      </c>
      <c r="C4" s="2" t="s">
        <v>27</v>
      </c>
    </row>
    <row r="5" customFormat="false" ht="15" hidden="false" customHeight="false" outlineLevel="0" collapsed="false">
      <c r="A5" s="4" t="s">
        <v>28</v>
      </c>
      <c r="B5" s="8" t="n">
        <v>50</v>
      </c>
      <c r="C5" s="9" t="s">
        <v>29</v>
      </c>
    </row>
    <row r="6" customFormat="false" ht="15" hidden="false" customHeight="false" outlineLevel="0" collapsed="false">
      <c r="A6" s="6" t="s">
        <v>30</v>
      </c>
      <c r="B6" s="10" t="n">
        <v>6.5</v>
      </c>
      <c r="C6" s="11" t="s">
        <v>31</v>
      </c>
    </row>
    <row r="7" customFormat="false" ht="23.85" hidden="false" customHeight="false" outlineLevel="0" collapsed="false">
      <c r="A7" s="4" t="s">
        <v>32</v>
      </c>
      <c r="B7" s="12" t="n">
        <v>2</v>
      </c>
      <c r="C7" s="9" t="s">
        <v>33</v>
      </c>
    </row>
    <row r="8" customFormat="false" ht="15" hidden="false" customHeight="false" outlineLevel="0" collapsed="false">
      <c r="A8" s="6" t="s">
        <v>34</v>
      </c>
      <c r="B8" s="10" t="n">
        <v>1.5</v>
      </c>
      <c r="C8" s="11" t="s">
        <v>35</v>
      </c>
    </row>
    <row r="9" customFormat="false" ht="15" hidden="false" customHeight="false" outlineLevel="0" collapsed="false">
      <c r="A9" s="4" t="s">
        <v>36</v>
      </c>
      <c r="B9" s="13" t="n">
        <v>0</v>
      </c>
      <c r="C9" s="9" t="s">
        <v>37</v>
      </c>
    </row>
    <row r="10" customFormat="false" ht="15" hidden="false" customHeight="false" outlineLevel="0" collapsed="false">
      <c r="A10" s="6" t="s">
        <v>38</v>
      </c>
      <c r="B10" s="14" t="n">
        <v>0.05</v>
      </c>
      <c r="C10" s="11" t="s">
        <v>39</v>
      </c>
    </row>
    <row r="11" customFormat="false" ht="15" hidden="false" customHeight="false" outlineLevel="0" collapsed="false">
      <c r="A11" s="4" t="s">
        <v>40</v>
      </c>
      <c r="B11" s="15" t="n">
        <v>0.3</v>
      </c>
      <c r="C11" s="9" t="s">
        <v>41</v>
      </c>
    </row>
    <row r="12" customFormat="false" ht="15" hidden="false" customHeight="false" outlineLevel="0" collapsed="false">
      <c r="A12" s="6" t="s">
        <v>42</v>
      </c>
      <c r="B12" s="14" t="n">
        <v>0.7</v>
      </c>
      <c r="C12" s="11" t="s">
        <v>43</v>
      </c>
    </row>
    <row r="13" customFormat="false" ht="15" hidden="false" customHeight="false" outlineLevel="0" collapsed="false">
      <c r="A13" s="4" t="s">
        <v>44</v>
      </c>
      <c r="B13" s="15" t="n">
        <v>0.3</v>
      </c>
      <c r="C13" s="9" t="s">
        <v>45</v>
      </c>
    </row>
    <row r="14" customFormat="false" ht="15" hidden="false" customHeight="false" outlineLevel="0" collapsed="false">
      <c r="A14" s="6" t="s">
        <v>46</v>
      </c>
      <c r="B14" s="16" t="n">
        <v>100</v>
      </c>
      <c r="C14" s="11" t="s">
        <v>47</v>
      </c>
    </row>
    <row r="15" customFormat="false" ht="15" hidden="false" customHeight="false" outlineLevel="0" collapsed="false">
      <c r="A15" s="4" t="s">
        <v>48</v>
      </c>
      <c r="B15" s="15" t="n">
        <v>0.07</v>
      </c>
      <c r="C15" s="9" t="s">
        <v>49</v>
      </c>
    </row>
    <row r="17" customFormat="false" ht="15" hidden="false" customHeight="false" outlineLevel="0" collapsed="false">
      <c r="A17" s="7" t="s">
        <v>50</v>
      </c>
    </row>
    <row r="18" customFormat="false" ht="15" hidden="false" customHeight="false" outlineLevel="0" collapsed="false">
      <c r="A18" s="2" t="s">
        <v>51</v>
      </c>
      <c r="B18" s="2" t="s">
        <v>26</v>
      </c>
      <c r="C18" s="2" t="s">
        <v>52</v>
      </c>
    </row>
    <row r="19" customFormat="false" ht="15" hidden="false" customHeight="false" outlineLevel="0" collapsed="false">
      <c r="A19" s="3" t="s">
        <v>53</v>
      </c>
      <c r="B19" s="17" t="n">
        <f aca="false">(B5/B6)*B8</f>
        <v>11.5384615384615</v>
      </c>
      <c r="C19" s="9" t="s">
        <v>54</v>
      </c>
    </row>
    <row r="20" customFormat="false" ht="15" hidden="false" customHeight="false" outlineLevel="0" collapsed="false">
      <c r="A20" s="18" t="s">
        <v>55</v>
      </c>
      <c r="B20" s="19" t="n">
        <f aca="false">(B5/B6)*B7*B8</f>
        <v>23.0769230769231</v>
      </c>
      <c r="C20" s="20" t="s">
        <v>56</v>
      </c>
    </row>
    <row r="21" customFormat="false" ht="15" hidden="false" customHeight="false" outlineLevel="0" collapsed="false">
      <c r="A21" s="3" t="s">
        <v>57</v>
      </c>
      <c r="B21" s="17" t="n">
        <f aca="false">B19+B20</f>
        <v>34.6153846153846</v>
      </c>
      <c r="C21" s="9" t="s">
        <v>58</v>
      </c>
    </row>
    <row r="22" customFormat="false" ht="15" hidden="false" customHeight="false" outlineLevel="0" collapsed="false">
      <c r="A22" s="18" t="s">
        <v>59</v>
      </c>
      <c r="B22" s="19" t="n">
        <f aca="false">B21*B11+B9*B10</f>
        <v>10.3846153846154</v>
      </c>
      <c r="C22" s="20" t="s">
        <v>60</v>
      </c>
    </row>
    <row r="23" customFormat="false" ht="15" hidden="false" customHeight="false" outlineLevel="0" collapsed="false">
      <c r="A23" s="3" t="s">
        <v>61</v>
      </c>
      <c r="B23" s="17" t="n">
        <f aca="false">B22*B12</f>
        <v>7.26923076923077</v>
      </c>
      <c r="C23" s="9" t="s">
        <v>62</v>
      </c>
    </row>
    <row r="24" customFormat="false" ht="15" hidden="false" customHeight="false" outlineLevel="0" collapsed="false">
      <c r="A24" s="18" t="s">
        <v>63</v>
      </c>
      <c r="B24" s="19" t="n">
        <f aca="false">B23*B13</f>
        <v>2.18076923076923</v>
      </c>
      <c r="C24" s="20" t="s">
        <v>64</v>
      </c>
    </row>
    <row r="25" customFormat="false" ht="15" hidden="false" customHeight="false" outlineLevel="0" collapsed="false">
      <c r="A25" s="3" t="s">
        <v>65</v>
      </c>
      <c r="B25" s="17" t="n">
        <f aca="false">B14*B15</f>
        <v>7</v>
      </c>
      <c r="C25" s="9" t="s">
        <v>66</v>
      </c>
    </row>
    <row r="27" customFormat="false" ht="57.45" hidden="false" customHeight="false" outlineLevel="0" collapsed="false">
      <c r="A27" s="21" t="s">
        <v>67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0"/>
    <col collapsed="false" customWidth="true" hidden="false" outlineLevel="0" max="3" min="3" style="0" width="18"/>
    <col collapsed="false" customWidth="true" hidden="false" outlineLevel="0" max="4" min="4" style="0" width="46"/>
    <col collapsed="false" customWidth="true" hidden="false" outlineLevel="0" max="5" min="5" style="0" width="12"/>
  </cols>
  <sheetData>
    <row r="1" customFormat="false" ht="24" hidden="false" customHeight="true" outlineLevel="0" collapsed="false">
      <c r="A1" s="1" t="s">
        <v>68</v>
      </c>
      <c r="B1" s="1"/>
      <c r="C1" s="1"/>
      <c r="D1" s="1"/>
      <c r="E1" s="1"/>
    </row>
    <row r="3" customFormat="false" ht="15" hidden="false" customHeight="false" outlineLevel="0" collapsed="false">
      <c r="A3" s="2" t="s">
        <v>69</v>
      </c>
      <c r="B3" s="2" t="s">
        <v>70</v>
      </c>
      <c r="C3" s="2" t="s">
        <v>71</v>
      </c>
      <c r="D3" s="2" t="s">
        <v>72</v>
      </c>
      <c r="E3" s="2" t="s">
        <v>73</v>
      </c>
    </row>
    <row r="4" customFormat="false" ht="30" hidden="false" customHeight="true" outlineLevel="0" collapsed="false">
      <c r="A4" s="3" t="s">
        <v>74</v>
      </c>
      <c r="B4" s="22" t="s">
        <v>75</v>
      </c>
      <c r="C4" s="4" t="s">
        <v>76</v>
      </c>
      <c r="D4" s="4" t="s">
        <v>77</v>
      </c>
      <c r="E4" s="4" t="s">
        <v>78</v>
      </c>
    </row>
    <row r="5" customFormat="false" ht="30" hidden="false" customHeight="true" outlineLevel="0" collapsed="false">
      <c r="A5" s="5" t="s">
        <v>79</v>
      </c>
      <c r="B5" s="23" t="s">
        <v>80</v>
      </c>
      <c r="C5" s="6" t="s">
        <v>76</v>
      </c>
      <c r="D5" s="6" t="s">
        <v>81</v>
      </c>
      <c r="E5" s="6" t="s">
        <v>78</v>
      </c>
    </row>
    <row r="6" customFormat="false" ht="30" hidden="false" customHeight="true" outlineLevel="0" collapsed="false">
      <c r="A6" s="3" t="s">
        <v>82</v>
      </c>
      <c r="B6" s="22" t="s">
        <v>83</v>
      </c>
      <c r="C6" s="4" t="s">
        <v>84</v>
      </c>
      <c r="D6" s="4" t="s">
        <v>85</v>
      </c>
      <c r="E6" s="4" t="s">
        <v>78</v>
      </c>
    </row>
    <row r="7" customFormat="false" ht="30" hidden="false" customHeight="true" outlineLevel="0" collapsed="false">
      <c r="A7" s="5" t="s">
        <v>86</v>
      </c>
      <c r="B7" s="23" t="s">
        <v>87</v>
      </c>
      <c r="C7" s="6" t="s">
        <v>88</v>
      </c>
      <c r="D7" s="6" t="s">
        <v>89</v>
      </c>
      <c r="E7" s="6" t="s">
        <v>78</v>
      </c>
    </row>
    <row r="8" customFormat="false" ht="30" hidden="false" customHeight="true" outlineLevel="0" collapsed="false">
      <c r="A8" s="3" t="s">
        <v>90</v>
      </c>
      <c r="B8" s="22" t="s">
        <v>91</v>
      </c>
      <c r="C8" s="4" t="s">
        <v>92</v>
      </c>
      <c r="D8" s="4" t="s">
        <v>93</v>
      </c>
      <c r="E8" s="4" t="s">
        <v>78</v>
      </c>
    </row>
    <row r="9" customFormat="false" ht="30" hidden="false" customHeight="true" outlineLevel="0" collapsed="false">
      <c r="A9" s="5" t="s">
        <v>94</v>
      </c>
      <c r="B9" s="23" t="s">
        <v>91</v>
      </c>
      <c r="C9" s="6" t="s">
        <v>92</v>
      </c>
      <c r="D9" s="6" t="s">
        <v>95</v>
      </c>
      <c r="E9" s="6" t="s">
        <v>78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8"/>
    <col collapsed="false" customWidth="true" hidden="false" outlineLevel="0" max="3" min="3" style="0" width="52"/>
    <col collapsed="false" customWidth="true" hidden="false" outlineLevel="0" max="4" min="4" style="0" width="20"/>
    <col collapsed="false" customWidth="true" hidden="false" outlineLevel="0" max="5" min="5" style="0" width="11"/>
    <col collapsed="false" customWidth="true" hidden="false" outlineLevel="0" max="6" min="6" style="0" width="12"/>
  </cols>
  <sheetData>
    <row r="1" customFormat="false" ht="24" hidden="false" customHeight="true" outlineLevel="0" collapsed="false">
      <c r="A1" s="1" t="s">
        <v>96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97</v>
      </c>
      <c r="B3" s="2" t="s">
        <v>98</v>
      </c>
      <c r="C3" s="2" t="s">
        <v>99</v>
      </c>
      <c r="D3" s="2" t="s">
        <v>100</v>
      </c>
      <c r="E3" s="2" t="s">
        <v>73</v>
      </c>
      <c r="F3" s="2" t="s">
        <v>101</v>
      </c>
    </row>
    <row r="4" customFormat="false" ht="57.75" hidden="false" customHeight="true" outlineLevel="0" collapsed="false">
      <c r="A4" s="24" t="s">
        <v>102</v>
      </c>
      <c r="B4" s="4" t="s">
        <v>103</v>
      </c>
      <c r="C4" s="4" t="s">
        <v>104</v>
      </c>
      <c r="D4" s="4" t="s">
        <v>105</v>
      </c>
      <c r="E4" s="22" t="s">
        <v>78</v>
      </c>
      <c r="F4" s="22" t="s">
        <v>106</v>
      </c>
    </row>
    <row r="5" customFormat="false" ht="57.75" hidden="false" customHeight="true" outlineLevel="0" collapsed="false">
      <c r="A5" s="25" t="s">
        <v>107</v>
      </c>
      <c r="B5" s="6" t="s">
        <v>108</v>
      </c>
      <c r="C5" s="6" t="s">
        <v>109</v>
      </c>
      <c r="D5" s="6" t="s">
        <v>110</v>
      </c>
      <c r="E5" s="23" t="s">
        <v>78</v>
      </c>
      <c r="F5" s="23" t="s">
        <v>106</v>
      </c>
    </row>
    <row r="6" customFormat="false" ht="57.75" hidden="false" customHeight="true" outlineLevel="0" collapsed="false">
      <c r="A6" s="24" t="s">
        <v>111</v>
      </c>
      <c r="B6" s="4" t="s">
        <v>112</v>
      </c>
      <c r="C6" s="4" t="s">
        <v>113</v>
      </c>
      <c r="D6" s="4" t="s">
        <v>110</v>
      </c>
      <c r="E6" s="22" t="s">
        <v>78</v>
      </c>
      <c r="F6" s="22" t="s">
        <v>106</v>
      </c>
    </row>
    <row r="7" customFormat="false" ht="57.75" hidden="false" customHeight="true" outlineLevel="0" collapsed="false">
      <c r="A7" s="25" t="s">
        <v>114</v>
      </c>
      <c r="B7" s="6" t="s">
        <v>115</v>
      </c>
      <c r="C7" s="6" t="s">
        <v>116</v>
      </c>
      <c r="D7" s="6" t="s">
        <v>110</v>
      </c>
      <c r="E7" s="23" t="s">
        <v>78</v>
      </c>
      <c r="F7" s="23" t="s">
        <v>106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1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30"/>
    <col collapsed="false" customWidth="true" hidden="false" outlineLevel="0" max="7" min="7" style="0" width="11"/>
  </cols>
  <sheetData>
    <row r="1" customFormat="false" ht="24" hidden="false" customHeight="true" outlineLevel="0" collapsed="false">
      <c r="A1" s="1" t="s">
        <v>117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2" t="s">
        <v>118</v>
      </c>
      <c r="B3" s="2" t="s">
        <v>71</v>
      </c>
      <c r="C3" s="2" t="s">
        <v>119</v>
      </c>
      <c r="D3" s="2" t="s">
        <v>120</v>
      </c>
      <c r="E3" s="2" t="s">
        <v>121</v>
      </c>
      <c r="F3" s="2" t="s">
        <v>122</v>
      </c>
      <c r="G3" s="2" t="s">
        <v>101</v>
      </c>
    </row>
    <row r="4" customFormat="false" ht="39.75" hidden="false" customHeight="true" outlineLevel="0" collapsed="false">
      <c r="A4" s="3" t="s">
        <v>123</v>
      </c>
      <c r="B4" s="4" t="s">
        <v>76</v>
      </c>
      <c r="C4" s="4" t="s">
        <v>124</v>
      </c>
      <c r="D4" s="22" t="s">
        <v>125</v>
      </c>
      <c r="E4" s="4" t="s">
        <v>126</v>
      </c>
      <c r="F4" s="4" t="s">
        <v>127</v>
      </c>
      <c r="G4" s="4" t="s">
        <v>128</v>
      </c>
    </row>
    <row r="5" customFormat="false" ht="39.75" hidden="false" customHeight="true" outlineLevel="0" collapsed="false">
      <c r="A5" s="5" t="s">
        <v>129</v>
      </c>
      <c r="B5" s="6" t="s">
        <v>76</v>
      </c>
      <c r="C5" s="6" t="s">
        <v>130</v>
      </c>
      <c r="D5" s="23" t="s">
        <v>125</v>
      </c>
      <c r="E5" s="6" t="s">
        <v>126</v>
      </c>
      <c r="F5" s="6" t="s">
        <v>127</v>
      </c>
      <c r="G5" s="6" t="s">
        <v>128</v>
      </c>
    </row>
    <row r="6" customFormat="false" ht="39.75" hidden="false" customHeight="true" outlineLevel="0" collapsed="false">
      <c r="A6" s="3" t="s">
        <v>131</v>
      </c>
      <c r="B6" s="4" t="s">
        <v>92</v>
      </c>
      <c r="C6" s="4" t="s">
        <v>132</v>
      </c>
      <c r="D6" s="22" t="s">
        <v>133</v>
      </c>
      <c r="E6" s="4" t="s">
        <v>134</v>
      </c>
      <c r="F6" s="4" t="s">
        <v>135</v>
      </c>
      <c r="G6" s="4" t="s">
        <v>128</v>
      </c>
    </row>
    <row r="7" customFormat="false" ht="39.75" hidden="false" customHeight="true" outlineLevel="0" collapsed="false">
      <c r="A7" s="5" t="s">
        <v>136</v>
      </c>
      <c r="B7" s="6" t="s">
        <v>84</v>
      </c>
      <c r="C7" s="6" t="s">
        <v>137</v>
      </c>
      <c r="D7" s="23" t="s">
        <v>138</v>
      </c>
      <c r="E7" s="6" t="s">
        <v>139</v>
      </c>
      <c r="F7" s="6" t="s">
        <v>140</v>
      </c>
      <c r="G7" s="6" t="s">
        <v>128</v>
      </c>
    </row>
    <row r="8" customFormat="false" ht="39.75" hidden="false" customHeight="true" outlineLevel="0" collapsed="false">
      <c r="A8" s="3" t="s">
        <v>141</v>
      </c>
      <c r="B8" s="4" t="s">
        <v>142</v>
      </c>
      <c r="C8" s="4" t="s">
        <v>143</v>
      </c>
      <c r="D8" s="22" t="s">
        <v>144</v>
      </c>
      <c r="E8" s="4" t="s">
        <v>139</v>
      </c>
      <c r="F8" s="4" t="s">
        <v>145</v>
      </c>
      <c r="G8" s="4" t="s">
        <v>128</v>
      </c>
    </row>
    <row r="9" customFormat="false" ht="39.75" hidden="false" customHeight="true" outlineLevel="0" collapsed="false">
      <c r="A9" s="5" t="s">
        <v>146</v>
      </c>
      <c r="B9" s="6" t="s">
        <v>147</v>
      </c>
      <c r="C9" s="6" t="s">
        <v>148</v>
      </c>
      <c r="D9" s="23" t="s">
        <v>149</v>
      </c>
      <c r="E9" s="6" t="s">
        <v>150</v>
      </c>
      <c r="F9" s="6" t="s">
        <v>151</v>
      </c>
      <c r="G9" s="6" t="s">
        <v>128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2"/>
  </cols>
  <sheetData>
    <row r="1" customFormat="false" ht="24" hidden="false" customHeight="true" outlineLevel="0" collapsed="false">
      <c r="A1" s="1" t="s">
        <v>152</v>
      </c>
      <c r="B1" s="1"/>
      <c r="C1" s="1"/>
      <c r="D1" s="1"/>
      <c r="E1" s="1"/>
    </row>
    <row r="3" customFormat="false" ht="15" hidden="false" customHeight="false" outlineLevel="0" collapsed="false">
      <c r="A3" s="2" t="s">
        <v>153</v>
      </c>
      <c r="B3" s="2" t="s">
        <v>154</v>
      </c>
      <c r="C3" s="2" t="s">
        <v>155</v>
      </c>
      <c r="D3" s="2" t="s">
        <v>156</v>
      </c>
      <c r="E3" s="2" t="s">
        <v>157</v>
      </c>
    </row>
    <row r="4" customFormat="false" ht="15" hidden="false" customHeight="false" outlineLevel="0" collapsed="false">
      <c r="A4" s="3" t="s">
        <v>158</v>
      </c>
      <c r="B4" s="17" t="n">
        <f aca="false">'Funnel &amp; Targets'!B19</f>
        <v>11.5384615384615</v>
      </c>
      <c r="C4" s="26" t="n">
        <v>0</v>
      </c>
      <c r="D4" s="27" t="n">
        <f aca="false">C4-B4</f>
        <v>-11.5384615384615</v>
      </c>
      <c r="E4" s="28" t="n">
        <f aca="false">IF(B4=0,0,C4/B4)</f>
        <v>0</v>
      </c>
    </row>
    <row r="5" customFormat="false" ht="15" hidden="false" customHeight="false" outlineLevel="0" collapsed="false">
      <c r="A5" s="18" t="s">
        <v>159</v>
      </c>
      <c r="B5" s="19" t="n">
        <f aca="false">'Funnel &amp; Targets'!B20</f>
        <v>23.0769230769231</v>
      </c>
      <c r="C5" s="29" t="n">
        <v>0</v>
      </c>
      <c r="D5" s="30" t="n">
        <f aca="false">C5-B5</f>
        <v>-23.0769230769231</v>
      </c>
      <c r="E5" s="31" t="n">
        <f aca="false">IF(B5=0,0,C5/B5)</f>
        <v>0</v>
      </c>
    </row>
    <row r="6" customFormat="false" ht="15" hidden="false" customHeight="false" outlineLevel="0" collapsed="false">
      <c r="A6" s="3" t="s">
        <v>59</v>
      </c>
      <c r="B6" s="17" t="n">
        <f aca="false">'Funnel &amp; Targets'!B22</f>
        <v>10.3846153846154</v>
      </c>
      <c r="C6" s="26" t="n">
        <v>0</v>
      </c>
      <c r="D6" s="27" t="n">
        <f aca="false">C6-B6</f>
        <v>-10.3846153846154</v>
      </c>
      <c r="E6" s="28" t="n">
        <f aca="false">IF(B6=0,0,C6/B6)</f>
        <v>0</v>
      </c>
    </row>
    <row r="7" customFormat="false" ht="15" hidden="false" customHeight="false" outlineLevel="0" collapsed="false">
      <c r="A7" s="18" t="s">
        <v>61</v>
      </c>
      <c r="B7" s="19" t="n">
        <f aca="false">'Funnel &amp; Targets'!B23</f>
        <v>7.26923076923077</v>
      </c>
      <c r="C7" s="29" t="n">
        <v>0</v>
      </c>
      <c r="D7" s="30" t="n">
        <f aca="false">C7-B7</f>
        <v>-7.26923076923077</v>
      </c>
      <c r="E7" s="31" t="n">
        <f aca="false">IF(B7=0,0,C7/B7)</f>
        <v>0</v>
      </c>
    </row>
    <row r="8" customFormat="false" ht="15" hidden="false" customHeight="false" outlineLevel="0" collapsed="false">
      <c r="A8" s="3" t="s">
        <v>160</v>
      </c>
      <c r="B8" s="17" t="n">
        <f aca="false">'Funnel &amp; Targets'!B24</f>
        <v>2.18076923076923</v>
      </c>
      <c r="C8" s="26" t="n">
        <v>0</v>
      </c>
      <c r="D8" s="27" t="n">
        <f aca="false">C8-B8</f>
        <v>-2.18076923076923</v>
      </c>
      <c r="E8" s="28" t="n">
        <f aca="false">IF(B8=0,0,C8/B8)</f>
        <v>0</v>
      </c>
    </row>
    <row r="9" customFormat="false" ht="15" hidden="false" customHeight="false" outlineLevel="0" collapsed="false">
      <c r="A9" s="18" t="s">
        <v>65</v>
      </c>
      <c r="B9" s="19" t="n">
        <f aca="false">'Funnel &amp; Targets'!B25</f>
        <v>7</v>
      </c>
      <c r="C9" s="29" t="n">
        <v>0</v>
      </c>
      <c r="D9" s="30" t="n">
        <f aca="false">C9-B9</f>
        <v>-7</v>
      </c>
      <c r="E9" s="31" t="n">
        <f aca="false">IF(B9=0,0,C9/B9)</f>
        <v>0</v>
      </c>
    </row>
    <row r="10" customFormat="false" ht="15" hidden="false" customHeight="false" outlineLevel="0" collapsed="false">
      <c r="A10" s="3" t="s">
        <v>161</v>
      </c>
      <c r="B10" s="17" t="n">
        <v>8</v>
      </c>
      <c r="C10" s="26" t="n">
        <v>0</v>
      </c>
      <c r="D10" s="27" t="n">
        <f aca="false">C10-B10</f>
        <v>-8</v>
      </c>
      <c r="E10" s="28" t="n">
        <f aca="false">IF(B10=0,0,C10/B10)</f>
        <v>0</v>
      </c>
    </row>
    <row r="12" customFormat="false" ht="35.05" hidden="false" customHeight="false" outlineLevel="0" collapsed="false">
      <c r="A12" s="21" t="s">
        <v>162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78"/>
  </cols>
  <sheetData>
    <row r="1" customFormat="false" ht="24" hidden="false" customHeight="true" outlineLevel="0" collapsed="false">
      <c r="A1" s="1" t="s">
        <v>163</v>
      </c>
      <c r="B1" s="1"/>
      <c r="C1" s="1"/>
      <c r="D1" s="1"/>
    </row>
    <row r="3" customFormat="false" ht="15" hidden="false" customHeight="false" outlineLevel="0" collapsed="false">
      <c r="A3" s="32" t="s">
        <v>164</v>
      </c>
      <c r="B3" s="32" t="s">
        <v>2</v>
      </c>
    </row>
    <row r="4" customFormat="false" ht="31.5" hidden="false" customHeight="true" outlineLevel="0" collapsed="false">
      <c r="A4" s="3" t="s">
        <v>165</v>
      </c>
      <c r="B4" s="4" t="s">
        <v>166</v>
      </c>
    </row>
    <row r="5" customFormat="false" ht="31.5" hidden="false" customHeight="true" outlineLevel="0" collapsed="false">
      <c r="A5" s="5" t="s">
        <v>101</v>
      </c>
      <c r="B5" s="6" t="s">
        <v>167</v>
      </c>
    </row>
    <row r="6" customFormat="false" ht="31.5" hidden="false" customHeight="true" outlineLevel="0" collapsed="false">
      <c r="A6" s="3" t="s">
        <v>168</v>
      </c>
      <c r="B6" s="4" t="s">
        <v>169</v>
      </c>
    </row>
    <row r="7" customFormat="false" ht="31.5" hidden="false" customHeight="true" outlineLevel="0" collapsed="false">
      <c r="A7" s="5" t="s">
        <v>170</v>
      </c>
      <c r="B7" s="6" t="s">
        <v>171</v>
      </c>
    </row>
    <row r="8" customFormat="false" ht="31.5" hidden="false" customHeight="true" outlineLevel="0" collapsed="false">
      <c r="A8" s="3" t="s">
        <v>172</v>
      </c>
      <c r="B8" s="4" t="s">
        <v>173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2026-06-29T18:24:29Z</dcterms:created>
  <dc:creator>openpyxl</dc:creator>
  <dc:description/>
  <dc:language>en-US</dc:language>
  <cp:lastModifiedBy/>
  <dcterms:modified xsi:type="dcterms:W3CDTF">2026-06-29T18:24:29Z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